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SEGRETARIATO\OPERE PUBBLICHE\COMMESSE PUBBLICHE\Liste\2022\SITO\"/>
    </mc:Choice>
  </mc:AlternateContent>
  <xr:revisionPtr revIDLastSave="0" documentId="13_ncr:1_{140C9DA7-827D-4D54-A32C-FD0C960CB849}" xr6:coauthVersionLast="47" xr6:coauthVersionMax="47" xr10:uidLastSave="{00000000-0000-0000-0000-000000000000}"/>
  <bookViews>
    <workbookView xWindow="-23445" yWindow="2085" windowWidth="21600" windowHeight="11385" xr2:uid="{00000000-000D-0000-FFFF-FFFF00000000}"/>
  </bookViews>
  <sheets>
    <sheet name="ACAP 2022" sheetId="2" r:id="rId1"/>
  </sheets>
  <definedNames>
    <definedName name="_xlnm._FilterDatabase" localSheetId="0" hidden="1">'ACAP 2022'!$A$3:$M$14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K23" i="2"/>
  <c r="K24" i="2"/>
  <c r="K26" i="2"/>
</calcChain>
</file>

<file path=xl/sharedStrings.xml><?xml version="1.0" encoding="utf-8"?>
<sst xmlns="http://schemas.openxmlformats.org/spreadsheetml/2006/main" count="204" uniqueCount="104">
  <si>
    <t>Ditta (nome e località)</t>
  </si>
  <si>
    <t>Nr. Ris.</t>
  </si>
  <si>
    <t>Data delibera</t>
  </si>
  <si>
    <t>Descrizione</t>
  </si>
  <si>
    <t>Stato delibera</t>
  </si>
  <si>
    <t xml:space="preserve">Valida </t>
  </si>
  <si>
    <t>Annullata</t>
  </si>
  <si>
    <t>edile</t>
  </si>
  <si>
    <t>fornitura</t>
  </si>
  <si>
    <t>prest. di servizio</t>
  </si>
  <si>
    <t>Servizio</t>
  </si>
  <si>
    <t>CHFr. Importo senza IVA dai        Fr. 5'000.--</t>
  </si>
  <si>
    <t>secondario</t>
  </si>
  <si>
    <t>principale</t>
  </si>
  <si>
    <t>Tipo commessa</t>
  </si>
  <si>
    <t>Incarico procedura</t>
  </si>
  <si>
    <t>x</t>
  </si>
  <si>
    <t>Azienda comunale acqua potabile</t>
  </si>
  <si>
    <t>Incarico Diretto
(LCPubb art. 7,cpv 3, lett. h)</t>
  </si>
  <si>
    <t>17.5.2022-1</t>
  </si>
  <si>
    <t>Fornitura di sifoni per troppo pieno bacino albaredo</t>
  </si>
  <si>
    <t>31.05.2022-5</t>
  </si>
  <si>
    <t>Fornitura e posa scala metallica esterna</t>
  </si>
  <si>
    <t>Lavori di genio civile scavi per costruzione scala in cemento</t>
  </si>
  <si>
    <t>23.08.2022-5</t>
  </si>
  <si>
    <t>Chiusura finestra, clappa di non ritorno e porte inox</t>
  </si>
  <si>
    <t>08.11.2022-3</t>
  </si>
  <si>
    <t>Taglio alberi località Monti, Schivasco-Cordonico</t>
  </si>
  <si>
    <t>8.11.2022-8</t>
  </si>
  <si>
    <t>Lavori genio civile di scavo - Passaggio a livello Via dei Paoli</t>
  </si>
  <si>
    <t>Lavori da idraulico - Passaggio a livello Via dei Paoli</t>
  </si>
  <si>
    <t>Fornitura materiale idraulico - Passaggio a livello Via dei Paoli</t>
  </si>
  <si>
    <t>16/2022-4</t>
  </si>
  <si>
    <t>Premio assicurativo</t>
  </si>
  <si>
    <t>108/2022-2</t>
  </si>
  <si>
    <t>2 porte speciali, passaggio murale per valvola telecomandata, banda del sole e griglie, chiusura della vaschetta inox per serbatoi Loco del Biatico</t>
  </si>
  <si>
    <t>Lavori di muratura di tamponamento loco del Biatico</t>
  </si>
  <si>
    <t>235/2022-5</t>
  </si>
  <si>
    <t>Opere di impresario costruttore</t>
  </si>
  <si>
    <t>235/2022-6</t>
  </si>
  <si>
    <t>sgombero e taglio legname zona di protezione 1 Tenero-Brere</t>
  </si>
  <si>
    <t>265/2022-2</t>
  </si>
  <si>
    <t>Opere da capomastro, Cantiere Lidl</t>
  </si>
  <si>
    <t>351/2022-6</t>
  </si>
  <si>
    <t>Fornitura di una pompa di rilancio ad Albaredo in sostituzione (guasto).</t>
  </si>
  <si>
    <t>1060/2022-2</t>
  </si>
  <si>
    <t>Fornitura riduttori di pressione</t>
  </si>
  <si>
    <t>1212/2022-8</t>
  </si>
  <si>
    <t>Cantiere TILO lavori di scavo per sostituzione tubazione sotto passaggio a livello.</t>
  </si>
  <si>
    <t>Cantiere TILO lavori da idraulico per sostituzione tubazione sotto passaggio a livello.</t>
  </si>
  <si>
    <t>Cantiere TILO fornitura materiale idraulico per sostituzione tubazione sotto passaggio a livello.</t>
  </si>
  <si>
    <t>138.2.2; 287.1.2</t>
  </si>
  <si>
    <t>08.02.2022; 22.03.2022</t>
  </si>
  <si>
    <t>Istallazione elettriche/quadri di cantiere</t>
  </si>
  <si>
    <t>1081-1;1383-2</t>
  </si>
  <si>
    <t xml:space="preserve">04.10.2022;
13.12.2022 </t>
  </si>
  <si>
    <t xml:space="preserve">Strada "Sand Al Matro". Opere da capomastro
Strada "Sand Al Matro" (part. 178 RFD Brione sopra Minusio). Sostituzione della condotta dell'acqua potabile </t>
  </si>
  <si>
    <t>138.2.2; 233.1.2; 383.1.2</t>
  </si>
  <si>
    <t>08.02.2022; 08.03.2022; 12.04.2022</t>
  </si>
  <si>
    <t>Opere da idraulico</t>
  </si>
  <si>
    <t>138.2.2</t>
  </si>
  <si>
    <t>Camera Elisarion Impianto pomaggio</t>
  </si>
  <si>
    <t>199.1; 351.1.2; 414.1.2; 486.3; 687.1; 724.6; 611.1; 875.2; 1018.3; 1154.3; 1212.5;  1283.1; 29.3</t>
  </si>
  <si>
    <t>22.02.2022; 05.04.2022; 26.04.2022; 10.05.2022; 28.06.2022; 12.07.2022; 19.07.2022; 07.06.2022; 23.08.2022; 20.09.2022; 18.10.2022; 08.11.2022; 
22.11.2022;
10.01.2023</t>
  </si>
  <si>
    <t>Intallazione impianti di clorazione, sensori di misurazion, sistema di spurgo.</t>
  </si>
  <si>
    <t>Allacciamenti elettrici e telemetria</t>
  </si>
  <si>
    <t>Ipianto di ultrafiltrazione</t>
  </si>
  <si>
    <t>486.03; 29.03</t>
  </si>
  <si>
    <t>10.05.2022; 10.01.2023</t>
  </si>
  <si>
    <t xml:space="preserve">Fornitura acqua potabile   </t>
  </si>
  <si>
    <t>520.2; 754.4</t>
  </si>
  <si>
    <t>17.05.2022; 19.07.2022</t>
  </si>
  <si>
    <t xml:space="preserve">Prestazioni di consulenza, progettazione e DL (da verificare -provvisorio) </t>
  </si>
  <si>
    <t>Prestazioni di consulenza geologica</t>
  </si>
  <si>
    <t>Consulenza geologica</t>
  </si>
  <si>
    <t>ROMAG, 3186 Düdingen</t>
  </si>
  <si>
    <t>Mondada Costruzioni Metalliche, 6616 Losone</t>
  </si>
  <si>
    <t>Merlini e Ferrari, 6648 Minusio</t>
  </si>
  <si>
    <t>Officine Ghidoni, 6595 Riazzino</t>
  </si>
  <si>
    <t>Azienda forestale AFOR, 6670 Avegno</t>
  </si>
  <si>
    <t>Ennio Ferrari SA, 6527 Lodrino</t>
  </si>
  <si>
    <t>Lotti impianti SA, 6533 Lumino</t>
  </si>
  <si>
    <t>Debrunner Aciefer, 9004 San Gallo</t>
  </si>
  <si>
    <t>Assicurazione Basilese, 4002 Basilea</t>
  </si>
  <si>
    <t>Pedrazzi SA, 6653 Verscio</t>
  </si>
  <si>
    <t>Ennio Ferrari SA,  6527 Lodrino</t>
  </si>
  <si>
    <t>Afor Avegno, 6670 Avegno</t>
  </si>
  <si>
    <t>Walzer Costruzioni SA, 6652 Tegna</t>
  </si>
  <si>
    <t>Togni Elettromeccanica SA, 6714 Semione</t>
  </si>
  <si>
    <t>Wild Armaturen AG; 8645 Jona-Rapperswil</t>
  </si>
  <si>
    <t>Lotti Impianti SA,  6533 Lumino</t>
  </si>
  <si>
    <t>Debrunner Acifer SA, 9004 San Gallo</t>
  </si>
  <si>
    <t xml:space="preserve">Decarli Impianti SA,
6648 Minusio
</t>
  </si>
  <si>
    <t>Giunta e Panizzolo Sagl,
6600 Locarno</t>
  </si>
  <si>
    <t>Häni AG,
8645 Jona-Rapperswil</t>
  </si>
  <si>
    <t>Anacquaria SA,
6598 Tenero-Contra</t>
  </si>
  <si>
    <t>Bouygues,
6802 Rivera</t>
  </si>
  <si>
    <t>Membratec SA,
3960 Sierre</t>
  </si>
  <si>
    <t>AAP Locarno, 6600 Locarno</t>
  </si>
  <si>
    <t>IWB,
4002 Basilea</t>
  </si>
  <si>
    <t>Studio Ingegneria Sciarini SA,
6574 Vira Gambarogno</t>
  </si>
  <si>
    <t>Ammann SA, Studio di geologia,
6616 Losone</t>
  </si>
  <si>
    <t>Geotest AG,
6048 Horw</t>
  </si>
  <si>
    <t>Elenco commesse pubbliche, Azienda  comunale acqua potabile, Comune di Minusio                                                                                         anno 2022 (RLCPubb/CIAP)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</si>
</sst>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_ [$CHF-810]\ * #,##0.00_ ;_ [$CHF-810]\ * \-#,##0.00_ ;_ [$CHF-810]\ * &quot;-&quot;??_ ;_ @_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1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44" fontId="1" fillId="0" borderId="18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3" xfId="1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/>
    <xf numFmtId="14" fontId="1" fillId="0" borderId="26" xfId="0" applyNumberFormat="1" applyFont="1" applyBorder="1" applyAlignment="1">
      <alignment horizontal="center" vertical="center" wrapText="1"/>
    </xf>
    <xf numFmtId="44" fontId="1" fillId="0" borderId="26" xfId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4" fontId="7" fillId="0" borderId="1" xfId="1" applyFont="1" applyBorder="1" applyAlignment="1">
      <alignment horizontal="left" vertical="center"/>
    </xf>
    <xf numFmtId="44" fontId="7" fillId="0" borderId="26" xfId="1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3">
    <cellStyle name="Normale" xfId="0" builtinId="0"/>
    <cellStyle name="Valuta" xfId="1" builtinId="4"/>
    <cellStyle name="Valuta 2" xfId="2" xr:uid="{9BC68BC0-9391-4E5E-BB98-6CA45511C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1384101</xdr:colOff>
      <xdr:row>0</xdr:row>
      <xdr:rowOff>223243</xdr:rowOff>
    </xdr:from>
    <xdr:to>
      <xdr:col>12</xdr:col>
      <xdr:colOff>311619</xdr:colOff>
      <xdr:row>0</xdr:row>
      <xdr:rowOff>1486929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1B3C771-7EC1-4A6D-A032-43579690E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93515" y="223243"/>
          <a:ext cx="4434159" cy="1263686"/>
        </a:xfrm>
        <a:prstGeom prst="rect">
          <a:avLst/>
        </a:prstGeom>
      </xdr:spPr>
    </xdr:pic>
    <xdr:clientData/>
  </xdr:twoCellAnchor>
  <xdr:twoCellAnchor editAs="oneCell">
    <xdr:from>
      <xdr:col>12</xdr:col>
      <xdr:colOff>325696</xdr:colOff>
      <xdr:row>0</xdr:row>
      <xdr:rowOff>639961</xdr:rowOff>
    </xdr:from>
    <xdr:to>
      <xdr:col>12</xdr:col>
      <xdr:colOff>925730</xdr:colOff>
      <xdr:row>0</xdr:row>
      <xdr:rowOff>1384102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BCD0939-A8BA-41C9-AA73-09273E93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140423" y="639961"/>
          <a:ext cx="600034" cy="744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="64" zoomScaleNormal="64" workbookViewId="0">
      <selection activeCell="B6" sqref="B6"/>
    </sheetView>
  </sheetViews>
  <sheetFormatPr defaultRowHeight="15" x14ac:dyDescent="0.2"/>
  <cols>
    <col min="1" max="3" width="31" style="1" customWidth="1"/>
    <col min="4" max="4" width="16.5703125" style="1" customWidth="1"/>
    <col min="5" max="5" width="15.5703125" style="1" customWidth="1"/>
    <col min="6" max="6" width="16.28515625" style="1" customWidth="1"/>
    <col min="7" max="7" width="13" style="1" customWidth="1"/>
    <col min="8" max="8" width="27.85546875" style="1" customWidth="1"/>
    <col min="9" max="9" width="20" style="1" customWidth="1"/>
    <col min="10" max="10" width="44.7109375" style="1" customWidth="1"/>
    <col min="11" max="11" width="25" style="6" customWidth="1"/>
    <col min="12" max="12" width="13" style="1" customWidth="1"/>
    <col min="13" max="13" width="14.85546875" style="1" customWidth="1"/>
    <col min="14" max="16384" width="9.140625" style="1"/>
  </cols>
  <sheetData>
    <row r="1" spans="1:13" ht="135" customHeight="1" thickBot="1" x14ac:dyDescent="0.25">
      <c r="A1" s="39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3.5" customHeight="1" thickBot="1" x14ac:dyDescent="0.25">
      <c r="A2" s="51">
        <v>45015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65.25" customHeight="1" thickBot="1" x14ac:dyDescent="0.25">
      <c r="A3" s="40" t="s">
        <v>10</v>
      </c>
      <c r="B3" s="40" t="s">
        <v>15</v>
      </c>
      <c r="C3" s="40" t="s">
        <v>0</v>
      </c>
      <c r="D3" s="53" t="s">
        <v>14</v>
      </c>
      <c r="E3" s="55"/>
      <c r="F3" s="55"/>
      <c r="G3" s="54"/>
      <c r="H3" s="48" t="s">
        <v>1</v>
      </c>
      <c r="I3" s="50" t="s">
        <v>2</v>
      </c>
      <c r="J3" s="50" t="s">
        <v>3</v>
      </c>
      <c r="K3" s="43" t="s">
        <v>11</v>
      </c>
      <c r="L3" s="45" t="s">
        <v>4</v>
      </c>
      <c r="M3" s="46"/>
    </row>
    <row r="4" spans="1:13" ht="65.25" customHeight="1" thickBot="1" x14ac:dyDescent="0.25">
      <c r="A4" s="41"/>
      <c r="B4" s="41"/>
      <c r="C4" s="41"/>
      <c r="D4" s="53" t="s">
        <v>7</v>
      </c>
      <c r="E4" s="54"/>
      <c r="F4" s="50" t="s">
        <v>8</v>
      </c>
      <c r="G4" s="43" t="s">
        <v>9</v>
      </c>
      <c r="H4" s="49"/>
      <c r="I4" s="41"/>
      <c r="J4" s="41"/>
      <c r="K4" s="44"/>
      <c r="L4" s="56" t="s">
        <v>5</v>
      </c>
      <c r="M4" s="50" t="s">
        <v>6</v>
      </c>
    </row>
    <row r="5" spans="1:13" ht="16.5" thickBot="1" x14ac:dyDescent="0.25">
      <c r="A5" s="42"/>
      <c r="B5" s="47"/>
      <c r="C5" s="42"/>
      <c r="D5" s="8" t="s">
        <v>13</v>
      </c>
      <c r="E5" s="12" t="s">
        <v>12</v>
      </c>
      <c r="F5" s="41"/>
      <c r="G5" s="44"/>
      <c r="H5" s="49"/>
      <c r="I5" s="41"/>
      <c r="J5" s="41"/>
      <c r="K5" s="44"/>
      <c r="L5" s="57"/>
      <c r="M5" s="58"/>
    </row>
    <row r="6" spans="1:13" ht="81.75" customHeight="1" x14ac:dyDescent="0.2">
      <c r="A6" s="23" t="s">
        <v>17</v>
      </c>
      <c r="B6" s="24" t="s">
        <v>18</v>
      </c>
      <c r="C6" s="13" t="s">
        <v>75</v>
      </c>
      <c r="D6" s="2"/>
      <c r="E6" s="2"/>
      <c r="F6" s="2" t="s">
        <v>16</v>
      </c>
      <c r="G6" s="14"/>
      <c r="H6" s="15"/>
      <c r="I6" s="15" t="s">
        <v>19</v>
      </c>
      <c r="J6" s="13" t="s">
        <v>20</v>
      </c>
      <c r="K6" s="25">
        <v>7207</v>
      </c>
      <c r="L6" s="2"/>
      <c r="M6" s="4"/>
    </row>
    <row r="7" spans="1:13" ht="81.75" customHeight="1" x14ac:dyDescent="0.2">
      <c r="A7" s="26" t="s">
        <v>17</v>
      </c>
      <c r="B7" s="16" t="s">
        <v>18</v>
      </c>
      <c r="C7" s="7" t="s">
        <v>76</v>
      </c>
      <c r="D7" s="3"/>
      <c r="E7" s="3" t="s">
        <v>16</v>
      </c>
      <c r="F7" s="3"/>
      <c r="G7" s="17"/>
      <c r="H7" s="16"/>
      <c r="I7" s="18" t="s">
        <v>21</v>
      </c>
      <c r="J7" s="7" t="s">
        <v>22</v>
      </c>
      <c r="K7" s="27">
        <v>21670</v>
      </c>
      <c r="L7" s="3"/>
      <c r="M7" s="5"/>
    </row>
    <row r="8" spans="1:13" ht="81.75" customHeight="1" x14ac:dyDescent="0.2">
      <c r="A8" s="26" t="s">
        <v>17</v>
      </c>
      <c r="B8" s="16" t="s">
        <v>18</v>
      </c>
      <c r="C8" s="7" t="s">
        <v>77</v>
      </c>
      <c r="D8" s="3" t="s">
        <v>16</v>
      </c>
      <c r="E8" s="3"/>
      <c r="F8" s="3"/>
      <c r="G8" s="17"/>
      <c r="H8" s="16"/>
      <c r="I8" s="18" t="s">
        <v>21</v>
      </c>
      <c r="J8" s="7" t="s">
        <v>23</v>
      </c>
      <c r="K8" s="19">
        <v>64957.45</v>
      </c>
      <c r="L8" s="3"/>
      <c r="M8" s="5"/>
    </row>
    <row r="9" spans="1:13" ht="81.75" customHeight="1" x14ac:dyDescent="0.2">
      <c r="A9" s="26" t="s">
        <v>17</v>
      </c>
      <c r="B9" s="16" t="s">
        <v>18</v>
      </c>
      <c r="C9" s="7" t="s">
        <v>78</v>
      </c>
      <c r="D9" s="3"/>
      <c r="E9" s="3" t="s">
        <v>16</v>
      </c>
      <c r="F9" s="3"/>
      <c r="G9" s="17"/>
      <c r="H9" s="3"/>
      <c r="I9" s="18" t="s">
        <v>24</v>
      </c>
      <c r="J9" s="7" t="s">
        <v>25</v>
      </c>
      <c r="K9" s="19">
        <v>14408</v>
      </c>
      <c r="L9" s="3"/>
      <c r="M9" s="5"/>
    </row>
    <row r="10" spans="1:13" ht="81.75" customHeight="1" x14ac:dyDescent="0.2">
      <c r="A10" s="26" t="s">
        <v>17</v>
      </c>
      <c r="B10" s="16" t="s">
        <v>18</v>
      </c>
      <c r="C10" s="7" t="s">
        <v>79</v>
      </c>
      <c r="D10" s="3"/>
      <c r="E10" s="3" t="s">
        <v>16</v>
      </c>
      <c r="F10" s="3"/>
      <c r="G10" s="3"/>
      <c r="H10" s="3"/>
      <c r="I10" s="18" t="s">
        <v>26</v>
      </c>
      <c r="J10" s="7" t="s">
        <v>27</v>
      </c>
      <c r="K10" s="19">
        <v>26000</v>
      </c>
      <c r="L10" s="3"/>
      <c r="M10" s="5"/>
    </row>
    <row r="11" spans="1:13" ht="81.75" customHeight="1" x14ac:dyDescent="0.2">
      <c r="A11" s="26" t="s">
        <v>17</v>
      </c>
      <c r="B11" s="16" t="s">
        <v>18</v>
      </c>
      <c r="C11" s="7" t="s">
        <v>80</v>
      </c>
      <c r="D11" s="3" t="s">
        <v>16</v>
      </c>
      <c r="E11" s="3"/>
      <c r="F11" s="3"/>
      <c r="G11" s="3"/>
      <c r="H11" s="3"/>
      <c r="I11" s="18" t="s">
        <v>28</v>
      </c>
      <c r="J11" s="7" t="s">
        <v>29</v>
      </c>
      <c r="K11" s="19">
        <v>16028</v>
      </c>
      <c r="L11" s="3"/>
      <c r="M11" s="5"/>
    </row>
    <row r="12" spans="1:13" ht="81.75" customHeight="1" x14ac:dyDescent="0.2">
      <c r="A12" s="26" t="s">
        <v>17</v>
      </c>
      <c r="B12" s="16" t="s">
        <v>18</v>
      </c>
      <c r="C12" s="7" t="s">
        <v>81</v>
      </c>
      <c r="D12" s="3"/>
      <c r="E12" s="3" t="s">
        <v>16</v>
      </c>
      <c r="F12" s="3"/>
      <c r="G12" s="3"/>
      <c r="H12" s="3"/>
      <c r="I12" s="18" t="s">
        <v>28</v>
      </c>
      <c r="J12" s="7" t="s">
        <v>30</v>
      </c>
      <c r="K12" s="19">
        <v>8257</v>
      </c>
      <c r="L12" s="3"/>
      <c r="M12" s="5"/>
    </row>
    <row r="13" spans="1:13" ht="81.75" customHeight="1" x14ac:dyDescent="0.2">
      <c r="A13" s="26" t="s">
        <v>17</v>
      </c>
      <c r="B13" s="16" t="s">
        <v>18</v>
      </c>
      <c r="C13" s="7" t="s">
        <v>82</v>
      </c>
      <c r="D13" s="16"/>
      <c r="E13" s="16" t="s">
        <v>16</v>
      </c>
      <c r="F13" s="16"/>
      <c r="G13" s="3"/>
      <c r="H13" s="16"/>
      <c r="I13" s="18" t="s">
        <v>28</v>
      </c>
      <c r="J13" s="7" t="s">
        <v>31</v>
      </c>
      <c r="K13" s="19">
        <v>6845.4</v>
      </c>
      <c r="L13" s="3"/>
      <c r="M13" s="5"/>
    </row>
    <row r="14" spans="1:13" ht="81.75" customHeight="1" x14ac:dyDescent="0.2">
      <c r="A14" s="26" t="s">
        <v>17</v>
      </c>
      <c r="B14" s="16" t="s">
        <v>18</v>
      </c>
      <c r="C14" s="7" t="s">
        <v>83</v>
      </c>
      <c r="D14" s="16"/>
      <c r="E14" s="16"/>
      <c r="F14" s="16"/>
      <c r="G14" s="3" t="s">
        <v>16</v>
      </c>
      <c r="H14" s="16" t="s">
        <v>32</v>
      </c>
      <c r="I14" s="18">
        <v>44572</v>
      </c>
      <c r="J14" s="7" t="s">
        <v>33</v>
      </c>
      <c r="K14" s="19">
        <v>6319.4</v>
      </c>
      <c r="L14" s="3"/>
      <c r="M14" s="5"/>
    </row>
    <row r="15" spans="1:13" ht="81.75" customHeight="1" x14ac:dyDescent="0.2">
      <c r="A15" s="26" t="s">
        <v>17</v>
      </c>
      <c r="B15" s="16" t="s">
        <v>18</v>
      </c>
      <c r="C15" s="7" t="s">
        <v>78</v>
      </c>
      <c r="D15" s="16"/>
      <c r="E15" s="16" t="s">
        <v>16</v>
      </c>
      <c r="F15" s="16"/>
      <c r="G15" s="3"/>
      <c r="H15" s="16" t="s">
        <v>34</v>
      </c>
      <c r="I15" s="18">
        <v>44593</v>
      </c>
      <c r="J15" s="7" t="s">
        <v>35</v>
      </c>
      <c r="K15" s="19">
        <v>18395</v>
      </c>
      <c r="L15" s="3"/>
      <c r="M15" s="5"/>
    </row>
    <row r="16" spans="1:13" ht="81.75" customHeight="1" x14ac:dyDescent="0.2">
      <c r="A16" s="26" t="s">
        <v>17</v>
      </c>
      <c r="B16" s="16" t="s">
        <v>18</v>
      </c>
      <c r="C16" s="7" t="s">
        <v>84</v>
      </c>
      <c r="D16" s="16"/>
      <c r="E16" s="16" t="s">
        <v>16</v>
      </c>
      <c r="F16" s="16"/>
      <c r="G16" s="3"/>
      <c r="H16" s="16" t="s">
        <v>34</v>
      </c>
      <c r="I16" s="18">
        <v>44593</v>
      </c>
      <c r="J16" s="7" t="s">
        <v>36</v>
      </c>
      <c r="K16" s="19">
        <v>25000</v>
      </c>
      <c r="L16" s="3"/>
      <c r="M16" s="5"/>
    </row>
    <row r="17" spans="1:13" ht="81.75" customHeight="1" x14ac:dyDescent="0.2">
      <c r="A17" s="26" t="s">
        <v>17</v>
      </c>
      <c r="B17" s="16" t="s">
        <v>18</v>
      </c>
      <c r="C17" s="7" t="s">
        <v>85</v>
      </c>
      <c r="D17" s="16" t="s">
        <v>16</v>
      </c>
      <c r="E17" s="16"/>
      <c r="F17" s="16"/>
      <c r="G17" s="3"/>
      <c r="H17" s="16" t="s">
        <v>37</v>
      </c>
      <c r="I17" s="18">
        <v>44628</v>
      </c>
      <c r="J17" s="7" t="s">
        <v>38</v>
      </c>
      <c r="K17" s="19">
        <v>50000</v>
      </c>
      <c r="L17" s="3"/>
      <c r="M17" s="5"/>
    </row>
    <row r="18" spans="1:13" ht="81.75" customHeight="1" x14ac:dyDescent="0.2">
      <c r="A18" s="26" t="s">
        <v>17</v>
      </c>
      <c r="B18" s="16" t="s">
        <v>18</v>
      </c>
      <c r="C18" s="7" t="s">
        <v>86</v>
      </c>
      <c r="D18" s="16"/>
      <c r="E18" s="16" t="s">
        <v>16</v>
      </c>
      <c r="F18" s="16"/>
      <c r="G18" s="17"/>
      <c r="H18" s="16" t="s">
        <v>39</v>
      </c>
      <c r="I18" s="18">
        <v>44628</v>
      </c>
      <c r="J18" s="7" t="s">
        <v>40</v>
      </c>
      <c r="K18" s="19">
        <v>13900</v>
      </c>
      <c r="L18" s="3"/>
      <c r="M18" s="5"/>
    </row>
    <row r="19" spans="1:13" ht="81.75" customHeight="1" x14ac:dyDescent="0.2">
      <c r="A19" s="28" t="s">
        <v>17</v>
      </c>
      <c r="B19" s="16" t="s">
        <v>18</v>
      </c>
      <c r="C19" s="29" t="s">
        <v>87</v>
      </c>
      <c r="D19" s="30" t="s">
        <v>16</v>
      </c>
      <c r="E19" s="30"/>
      <c r="F19" s="30"/>
      <c r="G19" s="31"/>
      <c r="H19" s="30" t="s">
        <v>41</v>
      </c>
      <c r="I19" s="32">
        <v>44635</v>
      </c>
      <c r="J19" s="29" t="s">
        <v>42</v>
      </c>
      <c r="K19" s="33">
        <f>7593.95/1.077</f>
        <v>7051.0213556174558</v>
      </c>
      <c r="L19" s="34"/>
      <c r="M19" s="35"/>
    </row>
    <row r="20" spans="1:13" ht="81.75" customHeight="1" x14ac:dyDescent="0.2">
      <c r="A20" s="28" t="s">
        <v>17</v>
      </c>
      <c r="B20" s="16" t="s">
        <v>18</v>
      </c>
      <c r="C20" s="29" t="s">
        <v>88</v>
      </c>
      <c r="D20" s="30"/>
      <c r="E20" s="30"/>
      <c r="F20" s="30" t="s">
        <v>16</v>
      </c>
      <c r="G20" s="31"/>
      <c r="H20" s="30" t="s">
        <v>43</v>
      </c>
      <c r="I20" s="32">
        <v>44656</v>
      </c>
      <c r="J20" s="29" t="s">
        <v>44</v>
      </c>
      <c r="K20" s="33">
        <v>28994</v>
      </c>
      <c r="L20" s="34"/>
      <c r="M20" s="35"/>
    </row>
    <row r="21" spans="1:13" ht="81.75" customHeight="1" x14ac:dyDescent="0.2">
      <c r="A21" s="28" t="s">
        <v>17</v>
      </c>
      <c r="B21" s="16" t="s">
        <v>18</v>
      </c>
      <c r="C21" s="29" t="s">
        <v>89</v>
      </c>
      <c r="D21" s="30"/>
      <c r="E21" s="30"/>
      <c r="F21" s="30" t="s">
        <v>16</v>
      </c>
      <c r="G21" s="31"/>
      <c r="H21" s="30" t="s">
        <v>45</v>
      </c>
      <c r="I21" s="32">
        <v>44838</v>
      </c>
      <c r="J21" s="29" t="s">
        <v>46</v>
      </c>
      <c r="K21" s="33">
        <v>12373.8</v>
      </c>
      <c r="L21" s="34"/>
      <c r="M21" s="35"/>
    </row>
    <row r="22" spans="1:13" ht="81.75" customHeight="1" x14ac:dyDescent="0.2">
      <c r="A22" s="28" t="s">
        <v>17</v>
      </c>
      <c r="B22" s="16" t="s">
        <v>18</v>
      </c>
      <c r="C22" s="29" t="s">
        <v>85</v>
      </c>
      <c r="D22" s="30" t="s">
        <v>16</v>
      </c>
      <c r="E22" s="30"/>
      <c r="F22" s="30"/>
      <c r="G22" s="31"/>
      <c r="H22" s="30" t="s">
        <v>47</v>
      </c>
      <c r="I22" s="32">
        <v>44873</v>
      </c>
      <c r="J22" s="29" t="s">
        <v>48</v>
      </c>
      <c r="K22" s="33">
        <v>16028</v>
      </c>
      <c r="L22" s="34"/>
      <c r="M22" s="35"/>
    </row>
    <row r="23" spans="1:13" ht="81.75" customHeight="1" x14ac:dyDescent="0.2">
      <c r="A23" s="28" t="s">
        <v>17</v>
      </c>
      <c r="B23" s="16" t="s">
        <v>18</v>
      </c>
      <c r="C23" s="29" t="s">
        <v>90</v>
      </c>
      <c r="D23" s="30"/>
      <c r="E23" s="30" t="s">
        <v>16</v>
      </c>
      <c r="F23" s="30"/>
      <c r="G23" s="31"/>
      <c r="H23" s="30" t="s">
        <v>47</v>
      </c>
      <c r="I23" s="32">
        <v>44873</v>
      </c>
      <c r="J23" s="29" t="s">
        <v>49</v>
      </c>
      <c r="K23" s="33">
        <f>8892.8/1.077</f>
        <v>8257.0102135561738</v>
      </c>
      <c r="L23" s="34"/>
      <c r="M23" s="35"/>
    </row>
    <row r="24" spans="1:13" ht="81.75" customHeight="1" x14ac:dyDescent="0.2">
      <c r="A24" s="28" t="s">
        <v>17</v>
      </c>
      <c r="B24" s="16" t="s">
        <v>18</v>
      </c>
      <c r="C24" s="29" t="s">
        <v>91</v>
      </c>
      <c r="D24" s="30"/>
      <c r="E24" s="30"/>
      <c r="F24" s="30" t="s">
        <v>16</v>
      </c>
      <c r="G24" s="31"/>
      <c r="H24" s="30" t="s">
        <v>47</v>
      </c>
      <c r="I24" s="32">
        <v>44873</v>
      </c>
      <c r="J24" s="29" t="s">
        <v>50</v>
      </c>
      <c r="K24" s="33">
        <f>6845.4/1.077</f>
        <v>6355.9888579387189</v>
      </c>
      <c r="L24" s="34"/>
      <c r="M24" s="35"/>
    </row>
    <row r="25" spans="1:13" ht="81.75" customHeight="1" x14ac:dyDescent="0.2">
      <c r="A25" s="28" t="s">
        <v>17</v>
      </c>
      <c r="B25" s="16" t="s">
        <v>18</v>
      </c>
      <c r="C25" s="29" t="s">
        <v>92</v>
      </c>
      <c r="D25" s="30"/>
      <c r="E25" s="30" t="s">
        <v>16</v>
      </c>
      <c r="F25" s="30"/>
      <c r="G25" s="34"/>
      <c r="H25" s="30" t="s">
        <v>51</v>
      </c>
      <c r="I25" s="32" t="s">
        <v>52</v>
      </c>
      <c r="J25" s="36" t="s">
        <v>53</v>
      </c>
      <c r="K25" s="33">
        <v>7945</v>
      </c>
      <c r="L25" s="34"/>
      <c r="M25" s="35"/>
    </row>
    <row r="26" spans="1:13" ht="81.75" customHeight="1" x14ac:dyDescent="0.2">
      <c r="A26" s="28" t="s">
        <v>17</v>
      </c>
      <c r="B26" s="16" t="s">
        <v>18</v>
      </c>
      <c r="C26" s="29" t="s">
        <v>87</v>
      </c>
      <c r="D26" s="30" t="s">
        <v>16</v>
      </c>
      <c r="E26" s="30"/>
      <c r="F26" s="30"/>
      <c r="G26" s="34"/>
      <c r="H26" s="30" t="s">
        <v>54</v>
      </c>
      <c r="I26" s="32" t="s">
        <v>55</v>
      </c>
      <c r="J26" s="37" t="s">
        <v>56</v>
      </c>
      <c r="K26" s="33">
        <f>(7404.4/107.7*100)+(12500/107.7*100)</f>
        <v>18481.337047353758</v>
      </c>
      <c r="L26" s="34"/>
      <c r="M26" s="35"/>
    </row>
    <row r="27" spans="1:13" ht="81.75" customHeight="1" x14ac:dyDescent="0.2">
      <c r="A27" s="28" t="s">
        <v>17</v>
      </c>
      <c r="B27" s="16" t="s">
        <v>18</v>
      </c>
      <c r="C27" s="29" t="s">
        <v>93</v>
      </c>
      <c r="D27" s="30"/>
      <c r="E27" s="30" t="s">
        <v>16</v>
      </c>
      <c r="F27" s="30"/>
      <c r="G27" s="31"/>
      <c r="H27" s="30" t="s">
        <v>57</v>
      </c>
      <c r="I27" s="32" t="s">
        <v>58</v>
      </c>
      <c r="J27" s="29" t="s">
        <v>59</v>
      </c>
      <c r="K27" s="33">
        <v>60990.45</v>
      </c>
      <c r="L27" s="34"/>
      <c r="M27" s="35"/>
    </row>
    <row r="28" spans="1:13" ht="81.75" customHeight="1" x14ac:dyDescent="0.2">
      <c r="A28" s="28" t="s">
        <v>17</v>
      </c>
      <c r="B28" s="16" t="s">
        <v>18</v>
      </c>
      <c r="C28" s="29" t="s">
        <v>94</v>
      </c>
      <c r="D28" s="30"/>
      <c r="E28" s="30" t="s">
        <v>16</v>
      </c>
      <c r="F28" s="30"/>
      <c r="G28" s="31"/>
      <c r="H28" s="30" t="s">
        <v>60</v>
      </c>
      <c r="I28" s="32">
        <v>44600</v>
      </c>
      <c r="J28" s="29" t="s">
        <v>61</v>
      </c>
      <c r="K28" s="33">
        <v>31652</v>
      </c>
      <c r="L28" s="34"/>
      <c r="M28" s="35"/>
    </row>
    <row r="29" spans="1:13" ht="239.25" customHeight="1" x14ac:dyDescent="0.2">
      <c r="A29" s="28" t="s">
        <v>17</v>
      </c>
      <c r="B29" s="16" t="s">
        <v>18</v>
      </c>
      <c r="C29" s="29" t="s">
        <v>95</v>
      </c>
      <c r="D29" s="30"/>
      <c r="E29" s="30" t="s">
        <v>16</v>
      </c>
      <c r="F29" s="30"/>
      <c r="G29" s="34"/>
      <c r="H29" s="30" t="s">
        <v>62</v>
      </c>
      <c r="I29" s="32" t="s">
        <v>63</v>
      </c>
      <c r="J29" s="29" t="s">
        <v>64</v>
      </c>
      <c r="K29" s="33">
        <v>53090.35</v>
      </c>
      <c r="L29" s="34"/>
      <c r="M29" s="35"/>
    </row>
    <row r="30" spans="1:13" ht="82.5" customHeight="1" x14ac:dyDescent="0.2">
      <c r="A30" s="28" t="s">
        <v>17</v>
      </c>
      <c r="B30" s="16" t="s">
        <v>18</v>
      </c>
      <c r="C30" s="29" t="s">
        <v>96</v>
      </c>
      <c r="D30" s="30"/>
      <c r="E30" s="30" t="s">
        <v>16</v>
      </c>
      <c r="F30" s="30"/>
      <c r="G30" s="31"/>
      <c r="H30" s="30">
        <v>455.3</v>
      </c>
      <c r="I30" s="32">
        <v>44684</v>
      </c>
      <c r="J30" s="29" t="s">
        <v>65</v>
      </c>
      <c r="K30" s="33">
        <v>13857.5</v>
      </c>
      <c r="L30" s="34"/>
      <c r="M30" s="35"/>
    </row>
    <row r="31" spans="1:13" ht="82.5" customHeight="1" x14ac:dyDescent="0.2">
      <c r="A31" s="28" t="s">
        <v>17</v>
      </c>
      <c r="B31" s="16" t="s">
        <v>18</v>
      </c>
      <c r="C31" s="29" t="s">
        <v>97</v>
      </c>
      <c r="D31" s="30"/>
      <c r="E31" s="30"/>
      <c r="F31" s="30"/>
      <c r="G31" s="34" t="s">
        <v>16</v>
      </c>
      <c r="H31" s="30">
        <v>455.3</v>
      </c>
      <c r="I31" s="32">
        <v>44684</v>
      </c>
      <c r="J31" s="29" t="s">
        <v>66</v>
      </c>
      <c r="K31" s="33">
        <v>19268</v>
      </c>
      <c r="L31" s="34"/>
      <c r="M31" s="35"/>
    </row>
    <row r="32" spans="1:13" ht="82.5" customHeight="1" x14ac:dyDescent="0.2">
      <c r="A32" s="28" t="s">
        <v>17</v>
      </c>
      <c r="B32" s="16" t="s">
        <v>18</v>
      </c>
      <c r="C32" s="29" t="s">
        <v>98</v>
      </c>
      <c r="D32" s="30"/>
      <c r="E32" s="30"/>
      <c r="F32" s="30" t="s">
        <v>16</v>
      </c>
      <c r="G32" s="31"/>
      <c r="H32" s="30" t="s">
        <v>67</v>
      </c>
      <c r="I32" s="32" t="s">
        <v>68</v>
      </c>
      <c r="J32" s="29" t="s">
        <v>69</v>
      </c>
      <c r="K32" s="33">
        <v>90628.45</v>
      </c>
      <c r="L32" s="34"/>
      <c r="M32" s="35"/>
    </row>
    <row r="33" spans="1:13" ht="82.5" customHeight="1" x14ac:dyDescent="0.2">
      <c r="A33" s="28" t="s">
        <v>17</v>
      </c>
      <c r="B33" s="16" t="s">
        <v>18</v>
      </c>
      <c r="C33" s="29" t="s">
        <v>99</v>
      </c>
      <c r="D33" s="30"/>
      <c r="E33" s="30"/>
      <c r="F33" s="30"/>
      <c r="G33" s="34" t="s">
        <v>16</v>
      </c>
      <c r="H33" s="30" t="s">
        <v>70</v>
      </c>
      <c r="I33" s="32" t="s">
        <v>71</v>
      </c>
      <c r="J33" s="29" t="s">
        <v>66</v>
      </c>
      <c r="K33" s="33">
        <v>20480</v>
      </c>
      <c r="L33" s="34"/>
      <c r="M33" s="35"/>
    </row>
    <row r="34" spans="1:13" ht="82.5" customHeight="1" x14ac:dyDescent="0.2">
      <c r="A34" s="28" t="s">
        <v>17</v>
      </c>
      <c r="B34" s="16" t="s">
        <v>18</v>
      </c>
      <c r="C34" s="29" t="s">
        <v>100</v>
      </c>
      <c r="D34" s="30"/>
      <c r="E34" s="30"/>
      <c r="F34" s="30"/>
      <c r="G34" s="34" t="s">
        <v>16</v>
      </c>
      <c r="H34" s="30"/>
      <c r="I34" s="32">
        <v>44691</v>
      </c>
      <c r="J34" s="29" t="s">
        <v>72</v>
      </c>
      <c r="K34" s="33">
        <v>46417.35</v>
      </c>
      <c r="L34" s="34"/>
      <c r="M34" s="35"/>
    </row>
    <row r="35" spans="1:13" ht="82.5" customHeight="1" x14ac:dyDescent="0.2">
      <c r="A35" s="28" t="s">
        <v>17</v>
      </c>
      <c r="B35" s="16" t="s">
        <v>18</v>
      </c>
      <c r="C35" s="29" t="s">
        <v>101</v>
      </c>
      <c r="D35" s="30"/>
      <c r="E35" s="30"/>
      <c r="F35" s="30"/>
      <c r="G35" s="34" t="s">
        <v>16</v>
      </c>
      <c r="H35" s="30">
        <v>875.2</v>
      </c>
      <c r="I35" s="32">
        <v>44796</v>
      </c>
      <c r="J35" s="29" t="s">
        <v>73</v>
      </c>
      <c r="K35" s="33">
        <v>5595.5</v>
      </c>
      <c r="L35" s="34"/>
      <c r="M35" s="35"/>
    </row>
    <row r="36" spans="1:13" ht="82.5" customHeight="1" thickBot="1" x14ac:dyDescent="0.25">
      <c r="A36" s="38" t="s">
        <v>17</v>
      </c>
      <c r="B36" s="20" t="s">
        <v>18</v>
      </c>
      <c r="C36" s="10" t="s">
        <v>102</v>
      </c>
      <c r="D36" s="20"/>
      <c r="E36" s="20"/>
      <c r="F36" s="20"/>
      <c r="G36" s="9" t="s">
        <v>16</v>
      </c>
      <c r="H36" s="20">
        <v>1383.11</v>
      </c>
      <c r="I36" s="21">
        <v>44908</v>
      </c>
      <c r="J36" s="10" t="s">
        <v>74</v>
      </c>
      <c r="K36" s="22">
        <v>7100</v>
      </c>
      <c r="L36" s="9"/>
      <c r="M36" s="11"/>
    </row>
  </sheetData>
  <sheetProtection algorithmName="SHA-512" hashValue="Eq3Fg3l2L51JPTjZ90hNBzC1MFAHofp7kgFHBigofInrwiiLc0FBN1RcVDsQaMAzg4VwOV4fupiUT69DvXW5Ng==" saltValue="Epemb78Qg8CHV8r/ZeDG6A==" spinCount="100000" sheet="1" formatCells="0" formatColumns="0" formatRows="0" insertColumns="0" insertRows="0" insertHyperlinks="0" deleteColumns="0" deleteRows="0" sort="0" autoFilter="0" pivotTables="0"/>
  <autoFilter ref="A3:M14" xr:uid="{00000000-0009-0000-0000-000000000000}">
    <filterColumn colId="4" showButton="0"/>
    <filterColumn colId="5" showButton="0"/>
    <filterColumn colId="11" showButton="0"/>
    <sortState xmlns:xlrd2="http://schemas.microsoft.com/office/spreadsheetml/2017/richdata2" ref="A7:M11">
      <sortCondition ref="A3:A11"/>
    </sortState>
  </autoFilter>
  <mergeCells count="16">
    <mergeCell ref="A1:M1"/>
    <mergeCell ref="A3:A5"/>
    <mergeCell ref="K3:K5"/>
    <mergeCell ref="L3:M3"/>
    <mergeCell ref="B3:B5"/>
    <mergeCell ref="C3:C5"/>
    <mergeCell ref="H3:H5"/>
    <mergeCell ref="I3:I5"/>
    <mergeCell ref="J3:J5"/>
    <mergeCell ref="A2:M2"/>
    <mergeCell ref="F4:F5"/>
    <mergeCell ref="G4:G5"/>
    <mergeCell ref="D4:E4"/>
    <mergeCell ref="D3:G3"/>
    <mergeCell ref="L4:L5"/>
    <mergeCell ref="M4:M5"/>
  </mergeCells>
  <phoneticPr fontId="6" type="noConversion"/>
  <pageMargins left="0.23622047244094491" right="0.23622047244094491" top="0.35433070866141736" bottom="0.35433070866141736" header="0.31496062992125984" footer="0.31496062992125984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ACAP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Zambelli</dc:creator>
  <cp:lastModifiedBy>Gladys Nicora</cp:lastModifiedBy>
  <cp:lastPrinted>2023-03-29T08:00:21Z</cp:lastPrinted>
  <dcterms:created xsi:type="dcterms:W3CDTF">2019-12-13T08:46:19Z</dcterms:created>
  <dcterms:modified xsi:type="dcterms:W3CDTF">2023-04-03T08:47:27Z</dcterms:modified>
</cp:coreProperties>
</file>